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jaPačar\OneDrive - Hrvatski prirodoslovni muzej\Desktop\NABAVE 2025\PONOVLJENI POSTUPAK KEMIKALIJE\"/>
    </mc:Choice>
  </mc:AlternateContent>
  <xr:revisionPtr revIDLastSave="0" documentId="13_ncr:1_{9A17FD22-59CE-437D-804E-029710C4F0F3}" xr6:coauthVersionLast="47" xr6:coauthVersionMax="47" xr10:uidLastSave="{00000000-0000-0000-0000-000000000000}"/>
  <bookViews>
    <workbookView xWindow="-120" yWindow="-120" windowWidth="29040" windowHeight="15720" activeTab="2" xr2:uid="{9C89513C-E5B7-4B38-B039-7565A9E6B9C0}"/>
  </bookViews>
  <sheets>
    <sheet name="2 - osnovne kemikalije i potroš" sheetId="3" r:id="rId1"/>
    <sheet name="1 - kemikalije i materijal za m" sheetId="2" r:id="rId2"/>
    <sheet name="3 - specifične kemikalije i pot" sheetId="4" r:id="rId3"/>
    <sheet name="4 - industrijski plinovi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4" l="1"/>
  <c r="D30" i="2"/>
  <c r="D14" i="5" l="1"/>
  <c r="D31" i="2" l="1"/>
  <c r="D23" i="3"/>
  <c r="D15" i="5" l="1"/>
  <c r="D16" i="5" s="1"/>
  <c r="D39" i="4"/>
  <c r="D40" i="4" s="1"/>
  <c r="D32" i="2"/>
  <c r="D24" i="3"/>
  <c r="D25" i="3" s="1"/>
</calcChain>
</file>

<file path=xl/sharedStrings.xml><?xml version="1.0" encoding="utf-8"?>
<sst xmlns="http://schemas.openxmlformats.org/spreadsheetml/2006/main" count="210" uniqueCount="102">
  <si>
    <t>Naziv i količina</t>
  </si>
  <si>
    <t>Cijena</t>
  </si>
  <si>
    <t>Naručitelj: Hrvatski prirodoslovni muzej, Demetrova 1, Zagreb</t>
  </si>
  <si>
    <t>UKUPNA CIJENA BEZ PDV-a:</t>
  </si>
  <si>
    <t>PDV:</t>
  </si>
  <si>
    <t>SVEUKUPNO:</t>
  </si>
  <si>
    <t>Napomena:</t>
  </si>
  <si>
    <t>Količine iz troškovnika su okvirne te mogu biti veće ili manje od predviđenih a ovisit će o potrebama naručitelja</t>
  </si>
  <si>
    <t xml:space="preserve"> Jedinične cijene su nepromjenjive.</t>
  </si>
  <si>
    <t>Naziv ponuditelja:</t>
  </si>
  <si>
    <t>Adresa:</t>
  </si>
  <si>
    <t>OIB:</t>
  </si>
  <si>
    <t>LE agaroza za gelove za elektroforezu nukleinskih kiselina (LE Agarose Promega ili ekvivalentno) 100 g</t>
  </si>
  <si>
    <t>Enzim Exonuclease I   (purifikacija PCR produkata) 3000 U</t>
  </si>
  <si>
    <t>Enzim Antarctic Phosphatase  (purifikacija PCR produkata) 1000 U</t>
  </si>
  <si>
    <t>Kartonska kutija za nosače (SEM) pkg 50 kom</t>
  </si>
  <si>
    <t xml:space="preserve">Troškovnik nabave: Laboratorijska oprema i potrošni materijal za 2025.   </t>
  </si>
  <si>
    <t>GRUPA 1 - kemikalije i potrošni materijal za molekularnu biologiju</t>
  </si>
  <si>
    <t>GRUPA 2 - osnovne laboratorijske kemikalije i potrošni materijal</t>
  </si>
  <si>
    <t>Ledena octena kiselina, 100 ml</t>
  </si>
  <si>
    <t>GRUPA 4 - industrijski plinovi</t>
  </si>
  <si>
    <t>Boja za vizualizaciju DNA na gelu "SYBR safe" 400 ul  ili jednako osjetljiva i sigurna za zdravlje</t>
  </si>
  <si>
    <t>Jedinične cijene su nepromjenjive.</t>
  </si>
  <si>
    <t>Naziv</t>
  </si>
  <si>
    <t>Količina</t>
  </si>
  <si>
    <t xml:space="preserve"> Cijena</t>
  </si>
  <si>
    <t>Komplet za izolaciju DNA iz biljnog tkiva (G2N70-1KT GenElute PLANT GENOMIC DNA MINIPREP KIT ili ekvivalentno) za  70 reakcija</t>
  </si>
  <si>
    <t xml:space="preserve">Enzim Dream Taq polimeraza ili ekvivalentno  i pripadajući pufer, 500 u,  </t>
  </si>
  <si>
    <t>Elektroforetski standard - ljestvica (QuickLoad™ Ikb plus ladder ili ekvivalentno ) fragmenti 100 bp - 1,000 bp, za 250 nanašanja</t>
  </si>
  <si>
    <t>Nukleotidna smjesa za PCR (dNTP mix 10mM) 1 ml</t>
  </si>
  <si>
    <t xml:space="preserve">Oligonukleotidne (PCR) početnice (Scale 0.02 μmol),  20-30mer,  30 komada, </t>
  </si>
  <si>
    <t>Borna kiselina p.a. 500 g</t>
  </si>
  <si>
    <t>Komplet za izolaciju DNA iz biljnog tkiva (ROTI®Prep Plant DNA ili ekvivalentno)  50 reakcija</t>
  </si>
  <si>
    <t>PCR ploče niskog profila s rubom (96 well low profile skirted PCR plates, 10 kom/pak) pak,  s pripadajućim  poklopcima u traci (strip caps, 8 per strip) 125 traka</t>
  </si>
  <si>
    <t>Jed.</t>
  </si>
  <si>
    <t>pak</t>
  </si>
  <si>
    <t>PCR epruvetice 0.2 ml za BIOMETRA PCR uređaj,  pak od 1000</t>
  </si>
  <si>
    <t>Epruvete s čepom  1.5 ml, PCR čistoće i sa sigurnosnim zatvaranjem (PCR clean, safe lock), tipa Eppendorf  (1000 po pak)</t>
  </si>
  <si>
    <t>Filter nastavci za pipetiranje za Gilson pipetman,  10-100 ul  960 nastavaka po  pakiranju</t>
  </si>
  <si>
    <t>Filter nastavci za pipetiranje za Gilson pipetma 20-200 ul 960 nastavaka po  pakiranju</t>
  </si>
  <si>
    <t>Filter nastavci za pipetiranje za Gilson pipetma, 1-10 ul 960 nastavaka po  pakiranju</t>
  </si>
  <si>
    <t>Filter nastavci za pipetiranje za Gilson pipetman 2-30 ul 960 nastavaka po  pakiranju</t>
  </si>
  <si>
    <t>Komplet za izolaciju genomske DNA iz animalnog tkiva ( GenElute MAMMALIAN GENOMIC DNA MINIPREP ili ekvivalentno)  za 70 reakcija</t>
  </si>
  <si>
    <t>kom</t>
  </si>
  <si>
    <t>Nastavci za pipetiranje za Gilson pipetman 2-200 ul  1000 nastavaka po pakiranju</t>
  </si>
  <si>
    <t>Nastavci za pipetiranje za Gilson pipetman 1-10 ul  1000 nastavaka po pakiranju</t>
  </si>
  <si>
    <t>nukleotidnih baza</t>
  </si>
  <si>
    <t>Voda PCR čistoće (PCR clean), slobodna od DNA, RNA i nukleaza (DNA, RNA, nuclease free) 500 ml  2</t>
  </si>
  <si>
    <t xml:space="preserve">Staničevina (celulozna vata, 100% bijeljena celuloza) pakiranje od 1 kg   </t>
  </si>
  <si>
    <t>Glicerol Ph Eur 1000 ml</t>
  </si>
  <si>
    <t>Izopropanol alkohol 1000 ml</t>
  </si>
  <si>
    <t>Kloridna kiselina 37% p.a. 1000 ml</t>
  </si>
  <si>
    <t>Dietil-eter stab. p.a. 1000 ml</t>
  </si>
  <si>
    <t xml:space="preserve">kloral hidrat, kristalizirani, 500g   </t>
  </si>
  <si>
    <t>Dinatrijeva sol etilendiamintetraoctene kiseline (kompleksal III) p.a., (250 g)</t>
  </si>
  <si>
    <t xml:space="preserve">Staklene bočice (370 NISKA TO 82) za rastresite uzorke sedimenata s čepom na navoj (82 zlatni) </t>
  </si>
  <si>
    <t>Nosač za uzorke za SEM (pin stub), Ø12.7 dijametar, standardn abaza (pin)  - 50 kom po pak</t>
  </si>
  <si>
    <t>Nosač za uzorke za SEM (pin stub) Ø25.4 dijametar (top), standardna baza (pin), aluminij pkg 10 kom po pak</t>
  </si>
  <si>
    <t xml:space="preserve">Navlaka za cipele, plava; pkg 1000 kom </t>
  </si>
  <si>
    <t xml:space="preserve">Kuta na kopčanje, bijela, vel. M, pkg 50 kom </t>
  </si>
  <si>
    <t xml:space="preserve">Kuta na kopčanje, bijela, vel. L, pkg 50 kom </t>
  </si>
  <si>
    <t xml:space="preserve">Otirač za pod 45x114cm,a10 ( 300 listova ) </t>
  </si>
  <si>
    <t xml:space="preserve">Euparal 100 g </t>
  </si>
  <si>
    <t xml:space="preserve">Kanada balzam za mikroskopiju 100 ml </t>
  </si>
  <si>
    <t xml:space="preserve">Gum arabic 250 g </t>
  </si>
  <si>
    <t xml:space="preserve">Hexamethyldisilazane (HMDS) 1000 ml  </t>
  </si>
  <si>
    <t xml:space="preserve">Prijenosni usisavač za komoru SEMa (Portable Vacuum Cleaner) </t>
  </si>
  <si>
    <t xml:space="preserve">Ekstender za koloidno srebro (Colloidal silver extender) </t>
  </si>
  <si>
    <t xml:space="preserve">Dijamantna pasta za poliranje na uljnoj bazi, 2.5μm, tamno roza boja, 5g šprica (syringe) </t>
  </si>
  <si>
    <t xml:space="preserve">Dijamantna pasta za poliranje na uljnoj bazi , 0.5μm, bež boja , 5g šprica (syringe) </t>
  </si>
  <si>
    <t xml:space="preserve">Dijamantna pasta za poliranje na uljnoj bazi (Oil based diamond polishing paste) 3.5μm, crvena boja , 5g šprica (syringe) </t>
  </si>
  <si>
    <t xml:space="preserve">Vodljiva adhezijska traka (Conductive "Lift-N-Press" Adhesive Tabs) </t>
  </si>
  <si>
    <t xml:space="preserve">Aluminijska traka 25 mm </t>
  </si>
  <si>
    <t xml:space="preserve">Dvostrana traka, Scotch tip (Scotch double sided tape) </t>
  </si>
  <si>
    <t xml:space="preserve">Standard Au na C (Au on C resolution standard 1), 5-200 nm, montirano  na  Ø12.7mm nosač </t>
  </si>
  <si>
    <t xml:space="preserve">Srebrna boja (Silver paint) 25 g </t>
  </si>
  <si>
    <t xml:space="preserve">Transparentne stirenske  kutijice (Small size clear styrene box) za  4 standardna 12.7mm SEM nosača </t>
  </si>
  <si>
    <t xml:space="preserve">Visoko prezicna pinceta, stil 1, antimagnetska, nehrđajuči čelik (High precision tweezers, style 1, strong fine tips, anti-magnetic stainless steel ) </t>
  </si>
  <si>
    <t>Adhezivna vodljiva traka (Conductive double sided adhesive carbon tape), 8mm širina x 20m duljina</t>
  </si>
  <si>
    <t xml:space="preserve">Adhezivna vodljiva traka (Conductive double sided adhesive carbon tape), 5mm širina x 20m duljina </t>
  </si>
  <si>
    <t xml:space="preserve">Nosač za uzorke za SEM (pin stub) Ø50 dijametar (top), standardna baza (pin), aluminij </t>
  </si>
  <si>
    <t>Pinceta za nosače (SEM)  (Mount tweezers)</t>
  </si>
  <si>
    <t xml:space="preserve">Kutijice za nosače (SEM) i prijenosna ambalaža (Single pin mount storage &amp; transport tube) za pojedinačni  Ø 12.7 or Ø 19mm nosač - 10 kom pkg </t>
  </si>
  <si>
    <t>kg</t>
  </si>
  <si>
    <t xml:space="preserve">Suhi led  </t>
  </si>
  <si>
    <t>Tekući dušik (po potrebi)</t>
  </si>
  <si>
    <t xml:space="preserve">Komprimirani zrak (boca od 50l): </t>
  </si>
  <si>
    <t>Komprimirani dušik (boca od 50l):</t>
  </si>
  <si>
    <t>Komprimirani argon (boce od 50l):</t>
  </si>
  <si>
    <t xml:space="preserve">Zaštitne  rukavice nitrilne, paket od 100 </t>
  </si>
  <si>
    <t xml:space="preserve">Zaštitne rukavice latex, paket od 100 </t>
  </si>
  <si>
    <t xml:space="preserve">Parafilm 100 mm x 75 m </t>
  </si>
  <si>
    <t xml:space="preserve">Skalpeli jednokratni  sterilni  tip 18, pakiranje od 100 kom  </t>
  </si>
  <si>
    <t xml:space="preserve">fenol, kristalizirani , 250 g  </t>
  </si>
  <si>
    <t>LABORATORIJSKA OPREMA I POTROŠNI MATERIJAL - GRUPA 2 - osnovne laboratorijske kemikalije i potrošni materijal</t>
  </si>
  <si>
    <t>LABORATORIJSKA OPREMA I POTROŠNI MATERIJAL - GRUPA 1- kemikalije i potrošni materijal za molekularnu biologiju</t>
  </si>
  <si>
    <t>LABORATORIJSKA OPREMA I POTROŠNI MATERIJAL - GRUPA 3 - specifične kemikalije i potrošni materijal za SEM i optičku mikroskopiju</t>
  </si>
  <si>
    <t>LABORATORIJSKA OPREMA I POTROŠNI MATERIJAL - GRUPA 4 - industrijski plinovi</t>
  </si>
  <si>
    <t>Vrijednost nabave za grupu 4: 2.200,00 € +PDV</t>
  </si>
  <si>
    <t>Vrijednost nabave za grupu 1: 6.640,00 € +PDV</t>
  </si>
  <si>
    <t>Vrijednost nabave za grupu 2:   860,00 € +PDV</t>
  </si>
  <si>
    <t>Vrijednost nabave za grupu 3: 3.300,00 € +PDV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</si>
</sst>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"/>
      <family val="2"/>
    </font>
    <font>
      <sz val="11"/>
      <color rgb="FF000000"/>
      <name val="Aptos Narrow"/>
      <family val="2"/>
    </font>
    <font>
      <sz val="11"/>
      <color theme="1"/>
      <name val="Calibri"/>
      <family val="2"/>
    </font>
    <font>
      <b/>
      <sz val="12"/>
      <color theme="1"/>
      <name val="Aptos Narrow"/>
      <family val="2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8"/>
      <color rgb="FF000000"/>
      <name val="Arial"/>
      <family val="2"/>
      <charset val="238"/>
    </font>
    <font>
      <sz val="12"/>
      <color theme="1"/>
      <name val="Aptos Narrow"/>
      <family val="2"/>
      <charset val="238"/>
      <scheme val="minor"/>
    </font>
    <font>
      <sz val="7"/>
      <color rgb="FF000000"/>
      <name val="Arial"/>
      <family val="2"/>
      <charset val="238"/>
    </font>
    <font>
      <sz val="1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0" fillId="0" borderId="0"/>
    <xf numFmtId="0" fontId="9" fillId="0" borderId="0"/>
    <xf numFmtId="0" fontId="11" fillId="3" borderId="0">
      <alignment horizontal="left" vertical="top"/>
    </xf>
    <xf numFmtId="0" fontId="12" fillId="0" borderId="0"/>
    <xf numFmtId="0" fontId="10" fillId="0" borderId="0"/>
    <xf numFmtId="0" fontId="11" fillId="0" borderId="0">
      <alignment horizontal="right" vertical="top"/>
    </xf>
    <xf numFmtId="0" fontId="13" fillId="0" borderId="0">
      <alignment horizontal="left" vertical="top"/>
    </xf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 vertical="center" indent="2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2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/>
    <xf numFmtId="0" fontId="4" fillId="0" borderId="0" xfId="0" applyFont="1" applyAlignment="1">
      <alignment horizontal="left" vertical="center" inden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left" vertical="center" indent="1"/>
    </xf>
    <xf numFmtId="0" fontId="4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/>
    <xf numFmtId="0" fontId="0" fillId="2" borderId="10" xfId="0" applyFill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2" borderId="11" xfId="0" applyFill="1" applyBorder="1"/>
    <xf numFmtId="0" fontId="4" fillId="0" borderId="7" xfId="0" applyFont="1" applyBorder="1" applyAlignment="1">
      <alignment vertical="top" wrapText="1"/>
    </xf>
    <xf numFmtId="0" fontId="6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left" vertical="center" indent="2"/>
    </xf>
    <xf numFmtId="0" fontId="3" fillId="0" borderId="15" xfId="0" applyFont="1" applyBorder="1" applyAlignment="1">
      <alignment horizontal="left" vertical="center" indent="2"/>
    </xf>
    <xf numFmtId="0" fontId="8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1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left" vertical="center" indent="2"/>
    </xf>
    <xf numFmtId="0" fontId="3" fillId="0" borderId="18" xfId="0" applyFont="1" applyBorder="1" applyAlignment="1">
      <alignment horizontal="left" vertical="center" indent="2"/>
    </xf>
    <xf numFmtId="0" fontId="3" fillId="0" borderId="20" xfId="0" applyFont="1" applyBorder="1" applyAlignment="1">
      <alignment horizontal="left" vertical="center" indent="2"/>
    </xf>
    <xf numFmtId="0" fontId="0" fillId="2" borderId="7" xfId="0" applyFill="1" applyBorder="1" applyAlignment="1">
      <alignment horizontal="right"/>
    </xf>
    <xf numFmtId="0" fontId="0" fillId="2" borderId="7" xfId="0" applyFill="1" applyBorder="1"/>
    <xf numFmtId="0" fontId="0" fillId="0" borderId="7" xfId="0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3" xfId="0" applyBorder="1"/>
    <xf numFmtId="0" fontId="0" fillId="2" borderId="24" xfId="0" applyFill="1" applyBorder="1"/>
    <xf numFmtId="0" fontId="0" fillId="0" borderId="26" xfId="0" applyBorder="1"/>
    <xf numFmtId="0" fontId="0" fillId="0" borderId="27" xfId="0" applyBorder="1"/>
    <xf numFmtId="0" fontId="3" fillId="0" borderId="28" xfId="0" applyFont="1" applyBorder="1" applyAlignment="1">
      <alignment horizontal="left" vertical="center" indent="2"/>
    </xf>
    <xf numFmtId="0" fontId="3" fillId="0" borderId="27" xfId="0" applyFont="1" applyBorder="1" applyAlignment="1">
      <alignment horizontal="left" vertical="center" indent="2"/>
    </xf>
    <xf numFmtId="0" fontId="3" fillId="0" borderId="29" xfId="0" applyFont="1" applyBorder="1" applyAlignment="1">
      <alignment horizontal="left" vertical="center" indent="2"/>
    </xf>
    <xf numFmtId="0" fontId="3" fillId="0" borderId="7" xfId="0" applyFont="1" applyBorder="1" applyAlignment="1">
      <alignment horizontal="left" vertical="center" indent="2"/>
    </xf>
    <xf numFmtId="0" fontId="0" fillId="0" borderId="2" xfId="0" applyBorder="1"/>
    <xf numFmtId="0" fontId="3" fillId="0" borderId="24" xfId="0" applyFont="1" applyBorder="1" applyAlignment="1">
      <alignment horizontal="left" vertical="center" indent="2"/>
    </xf>
    <xf numFmtId="0" fontId="3" fillId="0" borderId="21" xfId="0" applyFont="1" applyBorder="1" applyAlignment="1">
      <alignment horizontal="left" vertical="center" indent="2"/>
    </xf>
    <xf numFmtId="0" fontId="0" fillId="0" borderId="25" xfId="0" applyBorder="1"/>
    <xf numFmtId="0" fontId="0" fillId="0" borderId="3" xfId="0" applyBorder="1"/>
    <xf numFmtId="0" fontId="0" fillId="0" borderId="24" xfId="0" applyBorder="1"/>
    <xf numFmtId="0" fontId="14" fillId="0" borderId="27" xfId="0" applyFont="1" applyBorder="1"/>
    <xf numFmtId="0" fontId="14" fillId="0" borderId="29" xfId="0" applyFont="1" applyBorder="1"/>
    <xf numFmtId="0" fontId="3" fillId="0" borderId="17" xfId="0" applyFont="1" applyBorder="1" applyAlignment="1">
      <alignment horizontal="left" vertical="center" indent="2"/>
    </xf>
    <xf numFmtId="0" fontId="0" fillId="2" borderId="30" xfId="0" applyFill="1" applyBorder="1"/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22" xfId="0" applyFont="1" applyBorder="1" applyAlignment="1">
      <alignment horizontal="center"/>
    </xf>
    <xf numFmtId="2" fontId="3" fillId="0" borderId="6" xfId="0" applyNumberFormat="1" applyFont="1" applyBorder="1" applyAlignment="1">
      <alignment horizontal="left" vertical="center" indent="2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8">
    <cellStyle name="Normal" xfId="0" builtinId="0"/>
    <cellStyle name="Normal 2" xfId="2" xr:uid="{04603783-0F43-4277-A707-E5B2DD63990F}"/>
    <cellStyle name="Normal 3" xfId="4" xr:uid="{AFCDD247-9E1A-424E-8943-5FE7E053620F}"/>
    <cellStyle name="Normal 4" xfId="5" xr:uid="{182CCAC4-0299-4DF4-8B6A-96B712BD1A3F}"/>
    <cellStyle name="Normal 5" xfId="1" xr:uid="{3F8DA3D7-01F2-4F25-8015-03087FBF5754}"/>
    <cellStyle name="S17" xfId="6" xr:uid="{19E31C55-9D0A-4DD1-9549-78A3E29047AE}"/>
    <cellStyle name="S21" xfId="7" xr:uid="{51F75DA0-BABD-4DBD-801B-03559E712943}"/>
    <cellStyle name="S4" xfId="3" xr:uid="{368EA864-D8B7-4396-86E7-35D1E6E140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363DB-B80B-40E5-A457-AE105D7702E5}">
  <dimension ref="A1:E33"/>
  <sheetViews>
    <sheetView workbookViewId="0">
      <selection activeCell="E21" sqref="E21"/>
    </sheetView>
  </sheetViews>
  <sheetFormatPr defaultRowHeight="15" x14ac:dyDescent="0.25"/>
  <cols>
    <col min="1" max="1" width="76" customWidth="1"/>
    <col min="2" max="2" width="19.140625" customWidth="1"/>
    <col min="3" max="3" width="19.28515625" customWidth="1"/>
    <col min="4" max="4" width="21.42578125" customWidth="1"/>
    <col min="5" max="5" width="51.42578125" customWidth="1"/>
  </cols>
  <sheetData>
    <row r="1" spans="1:4" ht="15.75" x14ac:dyDescent="0.25">
      <c r="A1" s="67" t="s">
        <v>16</v>
      </c>
      <c r="B1" s="67"/>
      <c r="C1" s="67"/>
      <c r="D1" s="67"/>
    </row>
    <row r="3" spans="1:4" x14ac:dyDescent="0.25">
      <c r="A3" t="s">
        <v>18</v>
      </c>
    </row>
    <row r="4" spans="1:4" ht="15.75" x14ac:dyDescent="0.25">
      <c r="A4" s="68" t="s">
        <v>100</v>
      </c>
      <c r="B4" s="68"/>
      <c r="C4" s="68"/>
      <c r="D4" s="68"/>
    </row>
    <row r="5" spans="1:4" ht="15.75" x14ac:dyDescent="0.25">
      <c r="A5" s="1" t="s">
        <v>2</v>
      </c>
      <c r="B5" s="1"/>
      <c r="C5" s="1"/>
      <c r="D5" s="1"/>
    </row>
    <row r="6" spans="1:4" ht="16.5" thickBot="1" x14ac:dyDescent="0.3">
      <c r="A6" s="1"/>
      <c r="B6" s="1"/>
      <c r="C6" s="1"/>
    </row>
    <row r="7" spans="1:4" x14ac:dyDescent="0.25">
      <c r="A7" s="22" t="s">
        <v>94</v>
      </c>
      <c r="B7" s="42"/>
      <c r="C7" s="42"/>
      <c r="D7" s="9"/>
    </row>
    <row r="8" spans="1:4" ht="15.75" thickBot="1" x14ac:dyDescent="0.3">
      <c r="A8" s="23" t="s">
        <v>0</v>
      </c>
      <c r="B8" s="43" t="s">
        <v>34</v>
      </c>
      <c r="C8" s="43" t="s">
        <v>24</v>
      </c>
      <c r="D8" s="24" t="s">
        <v>1</v>
      </c>
    </row>
    <row r="9" spans="1:4" x14ac:dyDescent="0.25">
      <c r="A9" s="55" t="s">
        <v>90</v>
      </c>
      <c r="B9" s="44" t="s">
        <v>35</v>
      </c>
      <c r="C9" s="44">
        <v>20</v>
      </c>
      <c r="D9" s="46"/>
    </row>
    <row r="10" spans="1:4" x14ac:dyDescent="0.25">
      <c r="A10" s="52" t="s">
        <v>89</v>
      </c>
      <c r="B10" s="41" t="s">
        <v>35</v>
      </c>
      <c r="C10" s="41">
        <v>20</v>
      </c>
      <c r="D10" s="47"/>
    </row>
    <row r="11" spans="1:4" x14ac:dyDescent="0.25">
      <c r="A11" s="52" t="s">
        <v>48</v>
      </c>
      <c r="B11" s="41" t="s">
        <v>35</v>
      </c>
      <c r="C11" s="41">
        <v>5</v>
      </c>
      <c r="D11" s="41"/>
    </row>
    <row r="12" spans="1:4" x14ac:dyDescent="0.25">
      <c r="A12" s="52" t="s">
        <v>91</v>
      </c>
      <c r="B12" s="41" t="s">
        <v>43</v>
      </c>
      <c r="C12" s="41">
        <v>1</v>
      </c>
      <c r="D12" s="41"/>
    </row>
    <row r="13" spans="1:4" x14ac:dyDescent="0.25">
      <c r="A13" s="52" t="s">
        <v>92</v>
      </c>
      <c r="B13" s="41" t="s">
        <v>35</v>
      </c>
      <c r="C13" s="41">
        <v>5</v>
      </c>
      <c r="D13" s="41"/>
    </row>
    <row r="14" spans="1:4" x14ac:dyDescent="0.25">
      <c r="A14" s="52" t="s">
        <v>50</v>
      </c>
      <c r="B14" s="41" t="s">
        <v>43</v>
      </c>
      <c r="C14" s="41">
        <v>5</v>
      </c>
      <c r="D14" s="58"/>
    </row>
    <row r="15" spans="1:4" x14ac:dyDescent="0.25">
      <c r="A15" s="52" t="s">
        <v>51</v>
      </c>
      <c r="B15" s="41" t="s">
        <v>43</v>
      </c>
      <c r="C15" s="41">
        <v>5</v>
      </c>
      <c r="D15" s="47"/>
    </row>
    <row r="16" spans="1:4" x14ac:dyDescent="0.25">
      <c r="A16" s="52" t="s">
        <v>49</v>
      </c>
      <c r="B16" s="41" t="s">
        <v>43</v>
      </c>
      <c r="C16" s="41">
        <v>5</v>
      </c>
      <c r="D16" s="47"/>
    </row>
    <row r="17" spans="1:5" x14ac:dyDescent="0.25">
      <c r="A17" s="52" t="s">
        <v>52</v>
      </c>
      <c r="B17" s="41" t="s">
        <v>43</v>
      </c>
      <c r="C17" s="41">
        <v>1</v>
      </c>
      <c r="D17" s="47"/>
    </row>
    <row r="18" spans="1:5" x14ac:dyDescent="0.25">
      <c r="A18" s="52" t="s">
        <v>53</v>
      </c>
      <c r="B18" s="41" t="s">
        <v>43</v>
      </c>
      <c r="C18" s="41">
        <v>4</v>
      </c>
      <c r="D18" s="58"/>
    </row>
    <row r="19" spans="1:5" x14ac:dyDescent="0.25">
      <c r="A19" s="52" t="s">
        <v>19</v>
      </c>
      <c r="B19" s="41" t="s">
        <v>43</v>
      </c>
      <c r="C19" s="41">
        <v>1</v>
      </c>
      <c r="D19" s="58"/>
    </row>
    <row r="20" spans="1:5" x14ac:dyDescent="0.25">
      <c r="A20" s="52" t="s">
        <v>54</v>
      </c>
      <c r="B20" s="41" t="s">
        <v>43</v>
      </c>
      <c r="C20" s="41">
        <v>4</v>
      </c>
      <c r="D20" s="58"/>
    </row>
    <row r="21" spans="1:5" x14ac:dyDescent="0.25">
      <c r="A21" s="52" t="s">
        <v>31</v>
      </c>
      <c r="B21" s="41" t="s">
        <v>43</v>
      </c>
      <c r="C21" s="41">
        <v>1</v>
      </c>
      <c r="D21" s="58"/>
    </row>
    <row r="22" spans="1:5" ht="15.75" thickBot="1" x14ac:dyDescent="0.3">
      <c r="A22" s="56" t="s">
        <v>93</v>
      </c>
      <c r="B22" s="57" t="s">
        <v>43</v>
      </c>
      <c r="C22" s="57">
        <v>4</v>
      </c>
      <c r="D22" s="59"/>
    </row>
    <row r="23" spans="1:5" ht="15.75" x14ac:dyDescent="0.25">
      <c r="A23" s="2" t="s">
        <v>3</v>
      </c>
      <c r="B23" s="54"/>
      <c r="C23" s="54"/>
      <c r="D23" s="48">
        <f>SUM(D9:D22)</f>
        <v>0</v>
      </c>
    </row>
    <row r="24" spans="1:5" ht="15.75" x14ac:dyDescent="0.25">
      <c r="A24" s="3" t="s">
        <v>4</v>
      </c>
      <c r="B24" s="51"/>
      <c r="C24" s="51"/>
      <c r="D24" s="49">
        <f>D23*25%</f>
        <v>0</v>
      </c>
    </row>
    <row r="25" spans="1:5" ht="16.5" thickBot="1" x14ac:dyDescent="0.3">
      <c r="A25" s="4" t="s">
        <v>5</v>
      </c>
      <c r="B25" s="53"/>
      <c r="C25" s="53"/>
      <c r="D25" s="50">
        <f>D23+D24</f>
        <v>0</v>
      </c>
    </row>
    <row r="27" spans="1:5" ht="15.75" x14ac:dyDescent="0.25">
      <c r="A27" s="14" t="s">
        <v>6</v>
      </c>
      <c r="B27" s="14"/>
      <c r="C27" s="14"/>
      <c r="D27" s="15"/>
      <c r="E27" s="15"/>
    </row>
    <row r="28" spans="1:5" ht="31.5" x14ac:dyDescent="0.25">
      <c r="A28" s="16" t="s">
        <v>7</v>
      </c>
      <c r="B28" s="16"/>
      <c r="C28" s="16"/>
      <c r="D28" s="15"/>
      <c r="E28" s="15"/>
    </row>
    <row r="29" spans="1:5" ht="15.75" x14ac:dyDescent="0.25">
      <c r="A29" s="15" t="s">
        <v>8</v>
      </c>
      <c r="B29" s="15"/>
      <c r="C29" s="15"/>
      <c r="D29" s="15"/>
      <c r="E29" s="15"/>
    </row>
    <row r="30" spans="1:5" ht="15.75" x14ac:dyDescent="0.25">
      <c r="A30" s="17"/>
      <c r="B30" s="17"/>
      <c r="C30" s="17"/>
      <c r="D30" s="17"/>
      <c r="E30" s="17"/>
    </row>
    <row r="31" spans="1:5" ht="15.75" x14ac:dyDescent="0.25">
      <c r="A31" s="18"/>
      <c r="B31" s="18"/>
      <c r="C31" s="18"/>
      <c r="D31" s="29" t="s">
        <v>9</v>
      </c>
      <c r="E31" s="20"/>
    </row>
    <row r="32" spans="1:5" ht="15.75" x14ac:dyDescent="0.25">
      <c r="A32" s="18"/>
      <c r="B32" s="18"/>
      <c r="C32" s="18"/>
      <c r="D32" s="21" t="s">
        <v>10</v>
      </c>
      <c r="E32" s="20"/>
    </row>
    <row r="33" spans="1:5" ht="15.75" x14ac:dyDescent="0.25">
      <c r="A33" s="18"/>
      <c r="B33" s="18"/>
      <c r="C33" s="18"/>
      <c r="D33" s="21" t="s">
        <v>11</v>
      </c>
      <c r="E33" s="20"/>
    </row>
  </sheetData>
  <mergeCells count="2">
    <mergeCell ref="A1:D1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E19D3-11BA-443A-8D9F-0351482955B7}">
  <dimension ref="A1:E40"/>
  <sheetViews>
    <sheetView zoomScale="70" zoomScaleNormal="70" workbookViewId="0">
      <selection activeCell="B44" sqref="B44"/>
    </sheetView>
  </sheetViews>
  <sheetFormatPr defaultRowHeight="15" x14ac:dyDescent="0.25"/>
  <cols>
    <col min="1" max="1" width="141.85546875" customWidth="1"/>
    <col min="2" max="2" width="30.42578125" customWidth="1"/>
    <col min="3" max="3" width="55.5703125" customWidth="1"/>
    <col min="4" max="4" width="19.85546875" customWidth="1"/>
    <col min="5" max="5" width="32.7109375" customWidth="1"/>
  </cols>
  <sheetData>
    <row r="1" spans="1:5" ht="15.75" x14ac:dyDescent="0.25">
      <c r="A1" s="67" t="s">
        <v>16</v>
      </c>
      <c r="B1" s="67"/>
      <c r="C1" s="67"/>
      <c r="D1" s="67"/>
    </row>
    <row r="3" spans="1:5" x14ac:dyDescent="0.25">
      <c r="A3" t="s">
        <v>17</v>
      </c>
    </row>
    <row r="4" spans="1:5" ht="15.75" x14ac:dyDescent="0.25">
      <c r="A4" s="67" t="s">
        <v>99</v>
      </c>
      <c r="B4" s="67"/>
      <c r="C4" s="67"/>
      <c r="D4" s="67"/>
    </row>
    <row r="5" spans="1:5" ht="15.75" x14ac:dyDescent="0.25">
      <c r="A5" s="1" t="s">
        <v>2</v>
      </c>
      <c r="B5" s="1"/>
      <c r="C5" s="1"/>
      <c r="D5" s="1"/>
    </row>
    <row r="6" spans="1:5" ht="16.5" thickBot="1" x14ac:dyDescent="0.3">
      <c r="A6" s="1"/>
      <c r="B6" s="1"/>
      <c r="C6" s="1"/>
      <c r="D6" s="1"/>
    </row>
    <row r="7" spans="1:5" x14ac:dyDescent="0.25">
      <c r="A7" s="22" t="s">
        <v>95</v>
      </c>
      <c r="B7" s="42"/>
      <c r="C7" s="42"/>
      <c r="D7" s="9"/>
    </row>
    <row r="8" spans="1:5" ht="15.75" thickBot="1" x14ac:dyDescent="0.3">
      <c r="A8" s="23" t="s">
        <v>23</v>
      </c>
      <c r="B8" s="43" t="s">
        <v>34</v>
      </c>
      <c r="C8" s="43" t="s">
        <v>24</v>
      </c>
      <c r="D8" s="24" t="s">
        <v>25</v>
      </c>
    </row>
    <row r="9" spans="1:5" x14ac:dyDescent="0.25">
      <c r="A9" s="8" t="s">
        <v>37</v>
      </c>
      <c r="B9" s="44" t="s">
        <v>35</v>
      </c>
      <c r="C9" s="44">
        <v>3</v>
      </c>
      <c r="D9" s="9"/>
      <c r="E9" s="30"/>
    </row>
    <row r="10" spans="1:5" x14ac:dyDescent="0.25">
      <c r="A10" s="10" t="s">
        <v>36</v>
      </c>
      <c r="B10" s="41" t="s">
        <v>35</v>
      </c>
      <c r="C10" s="41">
        <v>2</v>
      </c>
      <c r="D10" s="11"/>
      <c r="E10" s="30"/>
    </row>
    <row r="11" spans="1:5" x14ac:dyDescent="0.25">
      <c r="A11" s="10" t="s">
        <v>33</v>
      </c>
      <c r="B11" s="41" t="s">
        <v>35</v>
      </c>
      <c r="C11" s="41">
        <v>2</v>
      </c>
      <c r="D11" s="11"/>
      <c r="E11" s="30"/>
    </row>
    <row r="12" spans="1:5" x14ac:dyDescent="0.25">
      <c r="A12" s="10" t="s">
        <v>38</v>
      </c>
      <c r="B12" s="41" t="s">
        <v>35</v>
      </c>
      <c r="C12" s="41">
        <v>2</v>
      </c>
      <c r="D12" s="11"/>
      <c r="E12" s="30"/>
    </row>
    <row r="13" spans="1:5" x14ac:dyDescent="0.25">
      <c r="A13" s="10" t="s">
        <v>40</v>
      </c>
      <c r="B13" s="41" t="s">
        <v>35</v>
      </c>
      <c r="C13" s="41">
        <v>2</v>
      </c>
      <c r="D13" s="11"/>
      <c r="E13" s="30"/>
    </row>
    <row r="14" spans="1:5" x14ac:dyDescent="0.25">
      <c r="A14" s="10" t="s">
        <v>39</v>
      </c>
      <c r="B14" s="41" t="s">
        <v>35</v>
      </c>
      <c r="C14" s="41">
        <v>2</v>
      </c>
      <c r="D14" s="11"/>
      <c r="E14" s="30"/>
    </row>
    <row r="15" spans="1:5" x14ac:dyDescent="0.25">
      <c r="A15" s="10" t="s">
        <v>41</v>
      </c>
      <c r="B15" s="41" t="s">
        <v>35</v>
      </c>
      <c r="C15" s="41">
        <v>2</v>
      </c>
      <c r="D15" s="11"/>
      <c r="E15" s="30"/>
    </row>
    <row r="16" spans="1:5" x14ac:dyDescent="0.25">
      <c r="A16" s="10" t="s">
        <v>45</v>
      </c>
      <c r="B16" s="41" t="s">
        <v>35</v>
      </c>
      <c r="C16" s="41">
        <v>4</v>
      </c>
      <c r="D16" s="11"/>
      <c r="E16" s="30"/>
    </row>
    <row r="17" spans="1:5" x14ac:dyDescent="0.25">
      <c r="A17" s="10" t="s">
        <v>44</v>
      </c>
      <c r="B17" s="41" t="s">
        <v>43</v>
      </c>
      <c r="C17" s="41">
        <v>2</v>
      </c>
      <c r="D17" s="11"/>
      <c r="E17" s="30"/>
    </row>
    <row r="18" spans="1:5" x14ac:dyDescent="0.25">
      <c r="A18" s="25" t="s">
        <v>42</v>
      </c>
      <c r="B18" s="40" t="s">
        <v>43</v>
      </c>
      <c r="C18" s="40">
        <v>4</v>
      </c>
      <c r="D18" s="11"/>
      <c r="E18" s="30"/>
    </row>
    <row r="19" spans="1:5" x14ac:dyDescent="0.25">
      <c r="A19" s="25" t="s">
        <v>26</v>
      </c>
      <c r="B19" s="40" t="s">
        <v>43</v>
      </c>
      <c r="C19" s="40">
        <v>3</v>
      </c>
      <c r="D19" s="11"/>
      <c r="E19" s="30"/>
    </row>
    <row r="20" spans="1:5" x14ac:dyDescent="0.25">
      <c r="A20" s="25" t="s">
        <v>32</v>
      </c>
      <c r="B20" s="40" t="s">
        <v>43</v>
      </c>
      <c r="C20" s="40">
        <v>1</v>
      </c>
      <c r="D20" s="11"/>
      <c r="E20" s="30"/>
    </row>
    <row r="21" spans="1:5" x14ac:dyDescent="0.25">
      <c r="A21" s="25" t="s">
        <v>27</v>
      </c>
      <c r="B21" s="40" t="s">
        <v>43</v>
      </c>
      <c r="C21" s="40">
        <v>4</v>
      </c>
      <c r="D21" s="11"/>
      <c r="E21" s="30"/>
    </row>
    <row r="22" spans="1:5" x14ac:dyDescent="0.25">
      <c r="A22" s="25" t="s">
        <v>12</v>
      </c>
      <c r="B22" s="40" t="s">
        <v>43</v>
      </c>
      <c r="C22" s="40">
        <v>2</v>
      </c>
      <c r="D22" s="11"/>
      <c r="E22" s="30"/>
    </row>
    <row r="23" spans="1:5" x14ac:dyDescent="0.25">
      <c r="A23" s="25" t="s">
        <v>28</v>
      </c>
      <c r="B23" s="40" t="s">
        <v>43</v>
      </c>
      <c r="C23" s="40">
        <v>2</v>
      </c>
      <c r="D23" s="11"/>
      <c r="E23" s="30"/>
    </row>
    <row r="24" spans="1:5" x14ac:dyDescent="0.25">
      <c r="A24" s="25" t="s">
        <v>29</v>
      </c>
      <c r="B24" s="40" t="s">
        <v>43</v>
      </c>
      <c r="C24" s="40">
        <v>3</v>
      </c>
      <c r="D24" s="11"/>
      <c r="E24" s="30"/>
    </row>
    <row r="25" spans="1:5" x14ac:dyDescent="0.25">
      <c r="A25" s="25" t="s">
        <v>13</v>
      </c>
      <c r="B25" s="40" t="s">
        <v>43</v>
      </c>
      <c r="C25" s="40">
        <v>2</v>
      </c>
      <c r="D25" s="11"/>
      <c r="E25" s="30"/>
    </row>
    <row r="26" spans="1:5" x14ac:dyDescent="0.25">
      <c r="A26" s="25" t="s">
        <v>14</v>
      </c>
      <c r="B26" s="40" t="s">
        <v>43</v>
      </c>
      <c r="C26" s="40">
        <v>2</v>
      </c>
      <c r="D26" s="11"/>
      <c r="E26" s="30"/>
    </row>
    <row r="27" spans="1:5" x14ac:dyDescent="0.25">
      <c r="A27" s="25" t="s">
        <v>30</v>
      </c>
      <c r="B27" s="40" t="s">
        <v>46</v>
      </c>
      <c r="C27" s="39">
        <v>900</v>
      </c>
      <c r="D27" s="11"/>
      <c r="E27" s="30"/>
    </row>
    <row r="28" spans="1:5" x14ac:dyDescent="0.25">
      <c r="A28" s="25" t="s">
        <v>21</v>
      </c>
      <c r="B28" s="40" t="s">
        <v>43</v>
      </c>
      <c r="C28" s="40">
        <v>2</v>
      </c>
      <c r="D28" s="11"/>
      <c r="E28" s="30"/>
    </row>
    <row r="29" spans="1:5" ht="15.75" thickBot="1" x14ac:dyDescent="0.3">
      <c r="A29" s="28" t="s">
        <v>47</v>
      </c>
      <c r="B29" s="45" t="s">
        <v>43</v>
      </c>
      <c r="C29" s="45">
        <v>21</v>
      </c>
      <c r="D29" s="13"/>
      <c r="E29" s="30"/>
    </row>
    <row r="30" spans="1:5" ht="15.75" x14ac:dyDescent="0.25">
      <c r="A30" s="2" t="s">
        <v>3</v>
      </c>
      <c r="B30" s="36"/>
      <c r="C30" s="36"/>
      <c r="D30" s="5">
        <f>SUM(D9:D29)</f>
        <v>0</v>
      </c>
    </row>
    <row r="31" spans="1:5" ht="16.5" thickBot="1" x14ac:dyDescent="0.3">
      <c r="A31" s="4" t="s">
        <v>4</v>
      </c>
      <c r="B31" s="37"/>
      <c r="C31" s="37"/>
      <c r="D31" s="65">
        <f>D30*25%</f>
        <v>0</v>
      </c>
    </row>
    <row r="32" spans="1:5" ht="16.5" thickBot="1" x14ac:dyDescent="0.3">
      <c r="A32" s="31" t="s">
        <v>5</v>
      </c>
      <c r="B32" s="38"/>
      <c r="C32" s="38"/>
      <c r="D32" s="32">
        <f>D30+D31</f>
        <v>0</v>
      </c>
    </row>
    <row r="34" spans="1:5" ht="15.75" x14ac:dyDescent="0.25">
      <c r="A34" s="14" t="s">
        <v>6</v>
      </c>
      <c r="B34" s="14"/>
      <c r="C34" s="14"/>
      <c r="D34" s="15"/>
      <c r="E34" s="15"/>
    </row>
    <row r="35" spans="1:5" ht="15.75" x14ac:dyDescent="0.25">
      <c r="A35" s="16" t="s">
        <v>7</v>
      </c>
      <c r="B35" s="16"/>
      <c r="C35" s="16"/>
      <c r="D35" s="15"/>
      <c r="E35" s="15"/>
    </row>
    <row r="36" spans="1:5" ht="15.75" x14ac:dyDescent="0.25">
      <c r="A36" s="15" t="s">
        <v>8</v>
      </c>
      <c r="B36" s="15"/>
      <c r="C36" s="15"/>
      <c r="D36" s="15"/>
      <c r="E36" s="15"/>
    </row>
    <row r="37" spans="1:5" ht="15.75" x14ac:dyDescent="0.25">
      <c r="A37" s="17"/>
      <c r="B37" s="17"/>
      <c r="C37" s="17"/>
      <c r="D37" s="17"/>
      <c r="E37" s="17"/>
    </row>
    <row r="38" spans="1:5" ht="15.75" x14ac:dyDescent="0.25">
      <c r="A38" s="18"/>
      <c r="B38" s="18"/>
      <c r="C38" s="18"/>
      <c r="D38" s="29" t="s">
        <v>9</v>
      </c>
      <c r="E38" s="20"/>
    </row>
    <row r="39" spans="1:5" ht="15.75" x14ac:dyDescent="0.25">
      <c r="A39" s="18"/>
      <c r="B39" s="18"/>
      <c r="C39" s="18"/>
      <c r="D39" s="21" t="s">
        <v>10</v>
      </c>
      <c r="E39" s="20"/>
    </row>
    <row r="40" spans="1:5" ht="15.75" x14ac:dyDescent="0.25">
      <c r="A40" s="18"/>
      <c r="B40" s="18"/>
      <c r="C40" s="18"/>
      <c r="D40" s="21" t="s">
        <v>11</v>
      </c>
      <c r="E40" s="20"/>
    </row>
  </sheetData>
  <mergeCells count="2">
    <mergeCell ref="A1:D1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3BB65-3B6A-4ABD-9F80-7B131C661A22}">
  <dimension ref="A1:G48"/>
  <sheetViews>
    <sheetView tabSelected="1" zoomScale="85" zoomScaleNormal="85" workbookViewId="0">
      <selection activeCell="A27" sqref="A27"/>
    </sheetView>
  </sheetViews>
  <sheetFormatPr defaultRowHeight="15" x14ac:dyDescent="0.25"/>
  <cols>
    <col min="1" max="1" width="132.5703125" customWidth="1"/>
    <col min="2" max="2" width="19.7109375" customWidth="1"/>
    <col min="3" max="3" width="21.28515625" customWidth="1"/>
    <col min="4" max="4" width="17.42578125" customWidth="1"/>
    <col min="5" max="5" width="37.5703125" customWidth="1"/>
  </cols>
  <sheetData>
    <row r="1" spans="1:6" ht="15.75" x14ac:dyDescent="0.25">
      <c r="A1" s="67" t="s">
        <v>16</v>
      </c>
      <c r="B1" s="67"/>
      <c r="C1" s="67"/>
      <c r="D1" s="67"/>
    </row>
    <row r="3" spans="1:6" x14ac:dyDescent="0.25">
      <c r="A3" t="s">
        <v>20</v>
      </c>
    </row>
    <row r="4" spans="1:6" ht="15.75" x14ac:dyDescent="0.25">
      <c r="A4" s="67" t="s">
        <v>101</v>
      </c>
      <c r="B4" s="67"/>
      <c r="C4" s="67"/>
      <c r="D4" s="67"/>
    </row>
    <row r="5" spans="1:6" ht="15.75" x14ac:dyDescent="0.25">
      <c r="A5" s="1" t="s">
        <v>2</v>
      </c>
      <c r="B5" s="1"/>
      <c r="C5" s="1"/>
      <c r="D5" s="1"/>
    </row>
    <row r="6" spans="1:6" ht="16.5" thickBot="1" x14ac:dyDescent="0.3">
      <c r="A6" s="1"/>
      <c r="B6" s="1"/>
      <c r="C6" s="1"/>
      <c r="D6" s="1"/>
    </row>
    <row r="7" spans="1:6" x14ac:dyDescent="0.25">
      <c r="A7" s="22" t="s">
        <v>96</v>
      </c>
      <c r="B7" s="42"/>
      <c r="C7" s="42"/>
      <c r="D7" s="9"/>
    </row>
    <row r="8" spans="1:6" ht="15.75" thickBot="1" x14ac:dyDescent="0.3">
      <c r="A8" s="23" t="s">
        <v>0</v>
      </c>
      <c r="B8" s="43" t="s">
        <v>34</v>
      </c>
      <c r="C8" s="43" t="s">
        <v>24</v>
      </c>
      <c r="D8" s="24" t="s">
        <v>1</v>
      </c>
    </row>
    <row r="9" spans="1:6" x14ac:dyDescent="0.25">
      <c r="A9" s="8" t="s">
        <v>55</v>
      </c>
      <c r="B9" s="44" t="s">
        <v>43</v>
      </c>
      <c r="C9" s="44">
        <v>200</v>
      </c>
      <c r="D9" s="9"/>
      <c r="F9" s="30"/>
    </row>
    <row r="10" spans="1:6" x14ac:dyDescent="0.25">
      <c r="A10" s="25" t="s">
        <v>56</v>
      </c>
      <c r="B10" s="40" t="s">
        <v>35</v>
      </c>
      <c r="C10" s="40">
        <v>4</v>
      </c>
      <c r="D10" s="11"/>
      <c r="F10" s="30"/>
    </row>
    <row r="11" spans="1:6" x14ac:dyDescent="0.25">
      <c r="A11" s="25" t="s">
        <v>57</v>
      </c>
      <c r="B11" s="40" t="s">
        <v>35</v>
      </c>
      <c r="C11" s="40">
        <v>1</v>
      </c>
      <c r="D11" s="11"/>
      <c r="F11" s="30"/>
    </row>
    <row r="12" spans="1:6" x14ac:dyDescent="0.25">
      <c r="A12" s="25" t="s">
        <v>80</v>
      </c>
      <c r="B12" s="40" t="s">
        <v>43</v>
      </c>
      <c r="C12" s="40">
        <v>2</v>
      </c>
      <c r="D12" s="11"/>
      <c r="F12" s="30"/>
    </row>
    <row r="13" spans="1:6" x14ac:dyDescent="0.25">
      <c r="A13" s="25" t="s">
        <v>78</v>
      </c>
      <c r="B13" s="40" t="s">
        <v>43</v>
      </c>
      <c r="C13" s="40">
        <v>2</v>
      </c>
      <c r="D13" s="11"/>
      <c r="F13" s="30"/>
    </row>
    <row r="14" spans="1:6" x14ac:dyDescent="0.25">
      <c r="A14" s="25" t="s">
        <v>79</v>
      </c>
      <c r="B14" s="40" t="s">
        <v>43</v>
      </c>
      <c r="C14" s="40">
        <v>2</v>
      </c>
      <c r="D14" s="11"/>
      <c r="F14" s="30"/>
    </row>
    <row r="15" spans="1:6" x14ac:dyDescent="0.25">
      <c r="A15" s="25" t="s">
        <v>77</v>
      </c>
      <c r="B15" s="40" t="s">
        <v>43</v>
      </c>
      <c r="C15" s="40">
        <v>1</v>
      </c>
      <c r="D15" s="11"/>
      <c r="F15" s="30"/>
    </row>
    <row r="16" spans="1:6" x14ac:dyDescent="0.25">
      <c r="A16" s="25" t="s">
        <v>81</v>
      </c>
      <c r="B16" s="40" t="s">
        <v>43</v>
      </c>
      <c r="C16" s="40">
        <v>1</v>
      </c>
      <c r="D16" s="11"/>
      <c r="F16" s="30"/>
    </row>
    <row r="17" spans="1:7" x14ac:dyDescent="0.25">
      <c r="A17" s="25" t="s">
        <v>82</v>
      </c>
      <c r="B17" s="40" t="s">
        <v>43</v>
      </c>
      <c r="C17" s="40">
        <v>5</v>
      </c>
      <c r="D17" s="11"/>
      <c r="F17" s="30"/>
    </row>
    <row r="18" spans="1:7" x14ac:dyDescent="0.25">
      <c r="A18" s="25" t="s">
        <v>15</v>
      </c>
      <c r="B18" s="40" t="s">
        <v>43</v>
      </c>
      <c r="C18" s="40">
        <v>1</v>
      </c>
      <c r="D18" s="11"/>
      <c r="F18" s="30"/>
    </row>
    <row r="19" spans="1:7" x14ac:dyDescent="0.25">
      <c r="A19" s="25" t="s">
        <v>76</v>
      </c>
      <c r="B19" s="40" t="s">
        <v>43</v>
      </c>
      <c r="C19" s="40">
        <v>10</v>
      </c>
      <c r="D19" s="11"/>
      <c r="F19" s="30"/>
    </row>
    <row r="20" spans="1:7" x14ac:dyDescent="0.25">
      <c r="A20" s="25" t="s">
        <v>75</v>
      </c>
      <c r="B20" s="40" t="s">
        <v>43</v>
      </c>
      <c r="C20" s="40">
        <v>1</v>
      </c>
      <c r="D20" s="11"/>
      <c r="F20" s="30"/>
    </row>
    <row r="21" spans="1:7" x14ac:dyDescent="0.25">
      <c r="A21" s="25" t="s">
        <v>74</v>
      </c>
      <c r="B21" s="40" t="s">
        <v>43</v>
      </c>
      <c r="C21" s="40">
        <v>1</v>
      </c>
      <c r="D21" s="11"/>
      <c r="F21" s="30"/>
    </row>
    <row r="22" spans="1:7" x14ac:dyDescent="0.25">
      <c r="A22" s="25" t="s">
        <v>73</v>
      </c>
      <c r="B22" s="40" t="s">
        <v>43</v>
      </c>
      <c r="C22" s="40">
        <v>2</v>
      </c>
      <c r="D22" s="11"/>
      <c r="F22" s="30"/>
    </row>
    <row r="23" spans="1:7" x14ac:dyDescent="0.25">
      <c r="A23" s="25" t="s">
        <v>72</v>
      </c>
      <c r="B23" s="40" t="s">
        <v>43</v>
      </c>
      <c r="C23" s="61">
        <v>1</v>
      </c>
      <c r="D23" s="11"/>
      <c r="F23" s="30"/>
    </row>
    <row r="24" spans="1:7" x14ac:dyDescent="0.25">
      <c r="A24" s="25" t="s">
        <v>71</v>
      </c>
      <c r="B24" s="40" t="s">
        <v>43</v>
      </c>
      <c r="C24" s="40">
        <v>1</v>
      </c>
      <c r="D24" s="11"/>
      <c r="F24" s="30"/>
    </row>
    <row r="25" spans="1:7" x14ac:dyDescent="0.25">
      <c r="A25" s="25" t="s">
        <v>70</v>
      </c>
      <c r="B25" s="40" t="s">
        <v>43</v>
      </c>
      <c r="C25" s="40">
        <v>1</v>
      </c>
      <c r="D25" s="11"/>
      <c r="F25" s="30"/>
    </row>
    <row r="26" spans="1:7" x14ac:dyDescent="0.25">
      <c r="A26" s="25" t="s">
        <v>69</v>
      </c>
      <c r="B26" s="40" t="s">
        <v>43</v>
      </c>
      <c r="C26" s="40">
        <v>1</v>
      </c>
      <c r="D26" s="11"/>
      <c r="F26" s="66"/>
      <c r="G26" s="66"/>
    </row>
    <row r="27" spans="1:7" x14ac:dyDescent="0.25">
      <c r="A27" s="25" t="s">
        <v>68</v>
      </c>
      <c r="B27" s="40" t="s">
        <v>43</v>
      </c>
      <c r="C27" s="40">
        <v>1</v>
      </c>
      <c r="D27" s="11"/>
      <c r="F27" s="30"/>
    </row>
    <row r="28" spans="1:7" x14ac:dyDescent="0.25">
      <c r="A28" s="25" t="s">
        <v>67</v>
      </c>
      <c r="B28" s="40" t="s">
        <v>43</v>
      </c>
      <c r="C28" s="40">
        <v>1</v>
      </c>
      <c r="D28" s="11"/>
      <c r="F28" s="30"/>
    </row>
    <row r="29" spans="1:7" x14ac:dyDescent="0.25">
      <c r="A29" s="25" t="s">
        <v>66</v>
      </c>
      <c r="B29" s="40" t="s">
        <v>43</v>
      </c>
      <c r="C29" s="61">
        <v>1</v>
      </c>
      <c r="D29" s="11"/>
      <c r="F29" s="30"/>
    </row>
    <row r="30" spans="1:7" x14ac:dyDescent="0.25">
      <c r="A30" s="25" t="s">
        <v>59</v>
      </c>
      <c r="B30" s="40" t="s">
        <v>43</v>
      </c>
      <c r="C30" s="40">
        <v>1</v>
      </c>
      <c r="D30" s="11"/>
      <c r="F30" s="30"/>
    </row>
    <row r="31" spans="1:7" x14ac:dyDescent="0.25">
      <c r="A31" s="25" t="s">
        <v>60</v>
      </c>
      <c r="B31" s="40" t="s">
        <v>43</v>
      </c>
      <c r="C31" s="40">
        <v>1</v>
      </c>
      <c r="D31" s="11"/>
      <c r="F31" s="30"/>
    </row>
    <row r="32" spans="1:7" x14ac:dyDescent="0.25">
      <c r="A32" s="25" t="s">
        <v>58</v>
      </c>
      <c r="B32" s="40" t="s">
        <v>43</v>
      </c>
      <c r="C32" s="40">
        <v>1</v>
      </c>
      <c r="D32" s="11"/>
      <c r="F32" s="30"/>
    </row>
    <row r="33" spans="1:6" x14ac:dyDescent="0.25">
      <c r="A33" s="25" t="s">
        <v>61</v>
      </c>
      <c r="B33" s="40" t="s">
        <v>43</v>
      </c>
      <c r="C33" s="40">
        <v>1</v>
      </c>
      <c r="D33" s="11"/>
      <c r="F33" s="30"/>
    </row>
    <row r="34" spans="1:6" x14ac:dyDescent="0.25">
      <c r="A34" s="25" t="s">
        <v>62</v>
      </c>
      <c r="B34" s="40" t="s">
        <v>43</v>
      </c>
      <c r="C34" s="40">
        <v>2</v>
      </c>
      <c r="D34" s="11"/>
      <c r="F34" s="30"/>
    </row>
    <row r="35" spans="1:6" x14ac:dyDescent="0.25">
      <c r="A35" s="10" t="s">
        <v>63</v>
      </c>
      <c r="B35" s="41" t="s">
        <v>43</v>
      </c>
      <c r="C35" s="41">
        <v>10</v>
      </c>
      <c r="D35" s="11"/>
      <c r="F35" s="30"/>
    </row>
    <row r="36" spans="1:6" x14ac:dyDescent="0.25">
      <c r="A36" s="25" t="s">
        <v>65</v>
      </c>
      <c r="B36" s="40" t="s">
        <v>43</v>
      </c>
      <c r="C36" s="40">
        <v>2</v>
      </c>
      <c r="D36" s="11"/>
      <c r="F36" s="30"/>
    </row>
    <row r="37" spans="1:6" ht="15.75" thickBot="1" x14ac:dyDescent="0.3">
      <c r="A37" s="28" t="s">
        <v>64</v>
      </c>
      <c r="B37" s="45" t="s">
        <v>43</v>
      </c>
      <c r="C37" s="45">
        <v>2</v>
      </c>
      <c r="D37" s="13"/>
      <c r="F37" s="30"/>
    </row>
    <row r="38" spans="1:6" ht="15.75" x14ac:dyDescent="0.25">
      <c r="A38" s="2" t="s">
        <v>3</v>
      </c>
      <c r="B38" s="36"/>
      <c r="C38" s="36"/>
      <c r="D38" s="5">
        <f>SUM(D9:D36)</f>
        <v>0</v>
      </c>
    </row>
    <row r="39" spans="1:6" ht="15.75" x14ac:dyDescent="0.25">
      <c r="A39" s="3" t="s">
        <v>4</v>
      </c>
      <c r="B39" s="60"/>
      <c r="C39" s="60"/>
      <c r="D39" s="6">
        <f>D38*25%</f>
        <v>0</v>
      </c>
    </row>
    <row r="40" spans="1:6" ht="16.5" thickBot="1" x14ac:dyDescent="0.3">
      <c r="A40" s="4" t="s">
        <v>5</v>
      </c>
      <c r="B40" s="37"/>
      <c r="C40" s="37"/>
      <c r="D40" s="7">
        <f>D38+D39</f>
        <v>0</v>
      </c>
    </row>
    <row r="42" spans="1:6" ht="15.75" x14ac:dyDescent="0.25">
      <c r="A42" s="14" t="s">
        <v>6</v>
      </c>
      <c r="B42" s="14"/>
      <c r="C42" s="14"/>
      <c r="D42" s="15"/>
      <c r="E42" s="15"/>
    </row>
    <row r="43" spans="1:6" ht="15.75" x14ac:dyDescent="0.25">
      <c r="A43" s="16" t="s">
        <v>7</v>
      </c>
      <c r="B43" s="16"/>
      <c r="C43" s="16"/>
      <c r="D43" s="15"/>
      <c r="E43" s="15"/>
    </row>
    <row r="44" spans="1:6" ht="15.75" x14ac:dyDescent="0.25">
      <c r="A44" s="15" t="s">
        <v>22</v>
      </c>
      <c r="B44" s="15"/>
      <c r="C44" s="15"/>
      <c r="D44" s="15"/>
      <c r="E44" s="15"/>
    </row>
    <row r="45" spans="1:6" ht="15.75" x14ac:dyDescent="0.25">
      <c r="A45" s="17"/>
      <c r="B45" s="17"/>
      <c r="C45" s="17"/>
      <c r="D45" s="17"/>
      <c r="E45" s="17"/>
    </row>
    <row r="46" spans="1:6" ht="31.5" x14ac:dyDescent="0.25">
      <c r="A46" s="18"/>
      <c r="B46" s="18"/>
      <c r="C46" s="18"/>
      <c r="D46" s="19" t="s">
        <v>9</v>
      </c>
      <c r="E46" s="20"/>
    </row>
    <row r="47" spans="1:6" ht="15.75" x14ac:dyDescent="0.25">
      <c r="A47" s="18"/>
      <c r="B47" s="18"/>
      <c r="C47" s="18"/>
      <c r="D47" s="21" t="s">
        <v>10</v>
      </c>
      <c r="E47" s="20"/>
    </row>
    <row r="48" spans="1:6" ht="15.75" x14ac:dyDescent="0.25">
      <c r="A48" s="18"/>
      <c r="B48" s="18"/>
      <c r="C48" s="18"/>
      <c r="D48" s="21" t="s">
        <v>11</v>
      </c>
      <c r="E48" s="20"/>
    </row>
  </sheetData>
  <mergeCells count="2">
    <mergeCell ref="A1:D1"/>
    <mergeCell ref="A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B7088-7386-4A1F-981B-592129865517}">
  <dimension ref="A1:I26"/>
  <sheetViews>
    <sheetView workbookViewId="0">
      <selection activeCell="A3" sqref="A3"/>
    </sheetView>
  </sheetViews>
  <sheetFormatPr defaultRowHeight="15" x14ac:dyDescent="0.25"/>
  <cols>
    <col min="1" max="1" width="81.140625" customWidth="1"/>
    <col min="2" max="2" width="21" customWidth="1"/>
    <col min="3" max="3" width="19.140625" customWidth="1"/>
    <col min="4" max="4" width="17.140625" customWidth="1"/>
    <col min="5" max="5" width="30.28515625" customWidth="1"/>
    <col min="9" max="9" width="16.7109375" customWidth="1"/>
  </cols>
  <sheetData>
    <row r="1" spans="1:4" ht="15.75" customHeight="1" x14ac:dyDescent="0.25">
      <c r="A1" s="67" t="s">
        <v>16</v>
      </c>
      <c r="B1" s="67"/>
      <c r="C1" s="67"/>
      <c r="D1" s="67"/>
    </row>
    <row r="3" spans="1:4" x14ac:dyDescent="0.25">
      <c r="A3" t="s">
        <v>20</v>
      </c>
    </row>
    <row r="4" spans="1:4" ht="15.75" x14ac:dyDescent="0.25">
      <c r="A4" s="67" t="s">
        <v>98</v>
      </c>
      <c r="B4" s="67"/>
      <c r="C4" s="67"/>
      <c r="D4" s="67"/>
    </row>
    <row r="5" spans="1:4" ht="15.75" x14ac:dyDescent="0.25">
      <c r="A5" s="1" t="s">
        <v>2</v>
      </c>
      <c r="B5" s="1"/>
      <c r="C5" s="1"/>
      <c r="D5" s="1"/>
    </row>
    <row r="6" spans="1:4" ht="16.5" thickBot="1" x14ac:dyDescent="0.3">
      <c r="A6" s="1"/>
      <c r="B6" s="1"/>
      <c r="C6" s="1"/>
      <c r="D6" s="1"/>
    </row>
    <row r="7" spans="1:4" x14ac:dyDescent="0.25">
      <c r="A7" s="22" t="s">
        <v>97</v>
      </c>
      <c r="B7" s="35"/>
      <c r="C7" s="35"/>
      <c r="D7" s="9"/>
    </row>
    <row r="8" spans="1:4" ht="15.75" thickBot="1" x14ac:dyDescent="0.3">
      <c r="A8" s="26" t="s">
        <v>0</v>
      </c>
      <c r="B8" s="64" t="s">
        <v>34</v>
      </c>
      <c r="C8" s="64" t="s">
        <v>24</v>
      </c>
      <c r="D8" s="27" t="s">
        <v>1</v>
      </c>
    </row>
    <row r="9" spans="1:4" x14ac:dyDescent="0.25">
      <c r="A9" s="8" t="s">
        <v>84</v>
      </c>
      <c r="B9" s="41" t="s">
        <v>83</v>
      </c>
      <c r="C9" s="41">
        <v>60</v>
      </c>
      <c r="D9" s="9"/>
    </row>
    <row r="10" spans="1:4" x14ac:dyDescent="0.25">
      <c r="A10" s="10" t="s">
        <v>85</v>
      </c>
      <c r="B10" s="41" t="s">
        <v>83</v>
      </c>
      <c r="C10" s="41">
        <v>300</v>
      </c>
      <c r="D10" s="11"/>
    </row>
    <row r="11" spans="1:4" x14ac:dyDescent="0.25">
      <c r="A11" s="10" t="s">
        <v>86</v>
      </c>
      <c r="B11" s="41" t="s">
        <v>43</v>
      </c>
      <c r="C11" s="41">
        <v>12</v>
      </c>
      <c r="D11" s="62"/>
    </row>
    <row r="12" spans="1:4" x14ac:dyDescent="0.25">
      <c r="A12" s="10" t="s">
        <v>87</v>
      </c>
      <c r="B12" s="41" t="s">
        <v>43</v>
      </c>
      <c r="C12" s="41">
        <v>8</v>
      </c>
      <c r="D12" s="62"/>
    </row>
    <row r="13" spans="1:4" ht="15.75" thickBot="1" x14ac:dyDescent="0.3">
      <c r="A13" s="12" t="s">
        <v>88</v>
      </c>
      <c r="B13" s="57" t="s">
        <v>43</v>
      </c>
      <c r="C13" s="57">
        <v>4</v>
      </c>
      <c r="D13" s="63"/>
    </row>
    <row r="14" spans="1:4" ht="15.75" x14ac:dyDescent="0.25">
      <c r="A14" s="2" t="s">
        <v>3</v>
      </c>
      <c r="B14" s="36"/>
      <c r="C14" s="36"/>
      <c r="D14" s="5">
        <f>SUM(D9:D13)</f>
        <v>0</v>
      </c>
    </row>
    <row r="15" spans="1:4" ht="15.75" x14ac:dyDescent="0.25">
      <c r="A15" s="3" t="s">
        <v>4</v>
      </c>
      <c r="B15" s="60"/>
      <c r="C15" s="60"/>
      <c r="D15" s="6">
        <f>D14*25%</f>
        <v>0</v>
      </c>
    </row>
    <row r="16" spans="1:4" ht="16.5" thickBot="1" x14ac:dyDescent="0.3">
      <c r="A16" s="4" t="s">
        <v>5</v>
      </c>
      <c r="B16" s="37"/>
      <c r="C16" s="37"/>
      <c r="D16" s="7">
        <f>D14+D15</f>
        <v>0</v>
      </c>
    </row>
    <row r="18" spans="1:9" ht="15.75" x14ac:dyDescent="0.25">
      <c r="A18" s="14" t="s">
        <v>6</v>
      </c>
      <c r="B18" s="14"/>
      <c r="C18" s="14"/>
      <c r="D18" s="15"/>
      <c r="E18" s="15"/>
    </row>
    <row r="19" spans="1:9" ht="31.5" x14ac:dyDescent="0.25">
      <c r="A19" s="16" t="s">
        <v>7</v>
      </c>
      <c r="B19" s="16"/>
      <c r="C19" s="16"/>
      <c r="D19" s="15"/>
      <c r="E19" s="15"/>
    </row>
    <row r="20" spans="1:9" ht="15.75" x14ac:dyDescent="0.25">
      <c r="A20" s="15" t="s">
        <v>22</v>
      </c>
      <c r="B20" s="15"/>
      <c r="C20" s="15"/>
      <c r="D20" s="15"/>
      <c r="E20" s="15"/>
    </row>
    <row r="21" spans="1:9" ht="15.75" x14ac:dyDescent="0.25">
      <c r="A21" s="17"/>
      <c r="B21" s="17"/>
      <c r="C21" s="17"/>
      <c r="D21" s="17"/>
      <c r="E21" s="17"/>
    </row>
    <row r="22" spans="1:9" ht="31.5" x14ac:dyDescent="0.25">
      <c r="A22" s="18"/>
      <c r="B22" s="18"/>
      <c r="C22" s="18"/>
      <c r="D22" s="29" t="s">
        <v>9</v>
      </c>
      <c r="E22" s="20"/>
    </row>
    <row r="23" spans="1:9" ht="15.75" x14ac:dyDescent="0.25">
      <c r="A23" s="18"/>
      <c r="B23" s="18"/>
      <c r="C23" s="18"/>
      <c r="D23" s="21" t="s">
        <v>10</v>
      </c>
      <c r="E23" s="20"/>
      <c r="I23" s="33"/>
    </row>
    <row r="24" spans="1:9" ht="15.75" x14ac:dyDescent="0.25">
      <c r="A24" s="18"/>
      <c r="B24" s="18"/>
      <c r="C24" s="18"/>
      <c r="D24" s="21" t="s">
        <v>11</v>
      </c>
      <c r="E24" s="20"/>
      <c r="I24" s="34"/>
    </row>
    <row r="25" spans="1:9" ht="15.75" x14ac:dyDescent="0.25">
      <c r="I25" s="33"/>
    </row>
    <row r="26" spans="1:9" ht="15.75" x14ac:dyDescent="0.25">
      <c r="I26" s="33"/>
    </row>
  </sheetData>
  <mergeCells count="2">
    <mergeCell ref="A1:D1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2 - osnovne kemikalije i potroš</vt:lpstr>
      <vt:lpstr>1 - kemikalije i materijal za m</vt:lpstr>
      <vt:lpstr>3 - specifične kemikalije i pot</vt:lpstr>
      <vt:lpstr>4 - industrijski plinovi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Tucak</dc:creator>
  <cp:lastModifiedBy>Marija Pačar</cp:lastModifiedBy>
  <dcterms:created xsi:type="dcterms:W3CDTF">2025-05-07T13:11:31Z</dcterms:created>
  <dcterms:modified xsi:type="dcterms:W3CDTF">2025-06-04T08:28:23Z</dcterms:modified>
</cp:coreProperties>
</file>